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in\OneDrive for Business\YAA Accounts\2020 YAA accounts\AGM\"/>
    </mc:Choice>
  </mc:AlternateContent>
  <xr:revisionPtr revIDLastSave="0" documentId="13_ncr:1_{D7A7B282-B130-4C22-9147-78F44F8FD01F}" xr6:coauthVersionLast="46" xr6:coauthVersionMax="46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21" i="1"/>
  <c r="G45" i="1"/>
  <c r="C45" i="1"/>
  <c r="C21" i="1"/>
  <c r="C46" i="1" l="1"/>
</calcChain>
</file>

<file path=xl/sharedStrings.xml><?xml version="1.0" encoding="utf-8"?>
<sst xmlns="http://schemas.openxmlformats.org/spreadsheetml/2006/main" count="72" uniqueCount="71">
  <si>
    <t>YORKSHIRE ARCHERY ASSOCIATION</t>
  </si>
  <si>
    <t>INCOME &amp; EXPENDITURE ACCOUNT  &amp; BUDGET</t>
  </si>
  <si>
    <t>INCOME</t>
  </si>
  <si>
    <t>Rationale</t>
  </si>
  <si>
    <t>2018 Actual</t>
  </si>
  <si>
    <t>RECEIPTS FROM SUBSCRIPTION FEES</t>
  </si>
  <si>
    <t>LESS PAID TO NCAS</t>
  </si>
  <si>
    <t>NET INCOME</t>
  </si>
  <si>
    <t>INCOME FROM TOURNAMENTS</t>
  </si>
  <si>
    <t>INCOME FROM GNAS CLOUT</t>
  </si>
  <si>
    <t>INCOME FROM NCAS CLOUT</t>
  </si>
  <si>
    <t>SALE OF BADGES</t>
  </si>
  <si>
    <t>SALE OF TARGET FACES</t>
  </si>
  <si>
    <t>SALE OF BOSSES</t>
  </si>
  <si>
    <t>DONATIONS/UN-CASHED CHEQUES</t>
  </si>
  <si>
    <t>BANK INTEREST</t>
  </si>
  <si>
    <t>UNDER/OVERPAYMENTS</t>
  </si>
  <si>
    <t>2018 Actual: A number of under / over payments received in 2018. Will look to draft a simple aid to calculating fees</t>
  </si>
  <si>
    <t>SUNDRIES</t>
  </si>
  <si>
    <t>Income from 5 Counties match</t>
  </si>
  <si>
    <t>TOTAL INCOME</t>
  </si>
  <si>
    <t>EXPENDITURE</t>
  </si>
  <si>
    <t>HONORARIA</t>
  </si>
  <si>
    <t>TOURNAMENT COSTS</t>
  </si>
  <si>
    <t>EXPENSES FOR GNAS CLOUT</t>
  </si>
  <si>
    <t>EXPENSES FOR NCAS CLOUT</t>
  </si>
  <si>
    <t>COMMITTEE EXPENSES</t>
  </si>
  <si>
    <t>STATIONERY &amp; POSTAGE</t>
  </si>
  <si>
    <t>NEWSLETTER</t>
  </si>
  <si>
    <t>OFFICERS EXPENSES</t>
  </si>
  <si>
    <t>PURCHASE OF BADGES</t>
  </si>
  <si>
    <t>MEDALS, TROPHIES, etc.</t>
  </si>
  <si>
    <t>PURCHASE OF BOSSES</t>
  </si>
  <si>
    <t>PURCHASE OF TARGET FACES</t>
  </si>
  <si>
    <t>INSURANCE</t>
  </si>
  <si>
    <t>COMPETITION EXPENSES (5 counties &amp; National Team)</t>
  </si>
  <si>
    <t>REFUNDS</t>
  </si>
  <si>
    <t>ARCHER GRANTS</t>
  </si>
  <si>
    <t>JUDGE CONF</t>
  </si>
  <si>
    <t>JUDGE ACHIEVE</t>
  </si>
  <si>
    <t>COACH CONF</t>
  </si>
  <si>
    <t>COACH ACHIEVE</t>
  </si>
  <si>
    <t>SUNDRY EXPENDITURE</t>
  </si>
  <si>
    <t>Expenditure for 5 Counties</t>
  </si>
  <si>
    <t>TOTAL EXPENDITURE</t>
  </si>
  <si>
    <t>potential surplus</t>
  </si>
  <si>
    <t>2019 Actual</t>
  </si>
  <si>
    <t>Increase budget in line with 2019 cost</t>
  </si>
  <si>
    <t>2021 Budget</t>
  </si>
  <si>
    <t>2020
Actual</t>
  </si>
  <si>
    <r>
      <rPr>
        <b/>
        <u/>
        <sz val="8"/>
        <rFont val="Arial"/>
        <family val="2"/>
      </rPr>
      <t xml:space="preserve">2019 Actual: </t>
    </r>
    <r>
      <rPr>
        <u/>
        <sz val="8"/>
        <rFont val="Arial"/>
        <family val="2"/>
      </rPr>
      <t xml:space="preserve">All straw boss stock has been sold. New bosses purchased </t>
    </r>
    <r>
      <rPr>
        <b/>
        <u/>
        <sz val="8"/>
        <rFont val="Arial"/>
        <family val="2"/>
      </rPr>
      <t xml:space="preserve">
2021 budget: </t>
    </r>
    <r>
      <rPr>
        <u/>
        <sz val="8"/>
        <rFont val="Arial"/>
        <family val="2"/>
      </rPr>
      <t>No additional boss sales to be made</t>
    </r>
  </si>
  <si>
    <r>
      <rPr>
        <b/>
        <u/>
        <sz val="8"/>
        <rFont val="Arial"/>
        <family val="2"/>
      </rPr>
      <t>2020 Actual:</t>
    </r>
    <r>
      <rPr>
        <sz val="8"/>
        <rFont val="Arial"/>
        <family val="2"/>
      </rPr>
      <t xml:space="preserve">  Interest £14.52 due to low interest rate. Expect less next year as reserve is similar size but interest rate reduced. </t>
    </r>
  </si>
  <si>
    <r>
      <rPr>
        <b/>
        <u/>
        <sz val="8"/>
        <rFont val="Arial"/>
        <family val="2"/>
      </rPr>
      <t>2020 Actual:</t>
    </r>
    <r>
      <rPr>
        <sz val="8"/>
        <rFont val="Arial"/>
        <family val="2"/>
      </rPr>
      <t xml:space="preserve">   Mainly CEF grant with some income from danage hire
2020 budget: expect same level of danage hire. Similar budget to previous years</t>
    </r>
  </si>
  <si>
    <r>
      <t>2021 budget:</t>
    </r>
    <r>
      <rPr>
        <sz val="8"/>
        <rFont val="Arial"/>
        <family val="2"/>
      </rPr>
      <t xml:space="preserve"> expect purchase for outdoor champs</t>
    </r>
  </si>
  <si>
    <t>Expect further increase on 2020</t>
  </si>
  <si>
    <r>
      <rPr>
        <b/>
        <u/>
        <sz val="8"/>
        <rFont val="Arial"/>
        <family val="2"/>
      </rPr>
      <t>2019 Actual:</t>
    </r>
    <r>
      <rPr>
        <sz val="8"/>
        <rFont val="Arial"/>
        <family val="2"/>
      </rPr>
      <t xml:space="preserve"> In line with budget. Yorkshire host 5 counties this year so expect slight decrease in 2021</t>
    </r>
  </si>
  <si>
    <r>
      <rPr>
        <b/>
        <u/>
        <sz val="8"/>
        <rFont val="Arial"/>
        <family val="2"/>
      </rPr>
      <t>2019 Actual.</t>
    </r>
    <r>
      <rPr>
        <sz val="8"/>
        <rFont val="Arial"/>
        <family val="2"/>
      </rPr>
      <t xml:space="preserve">  Consistent with 2018 cost. Expect similar level for 2021</t>
    </r>
  </si>
  <si>
    <t>remain as 2020 budget</t>
  </si>
  <si>
    <t>2019 Actual: higher than budget expect a slightly lower figure for 2021 due to use of virtual meetings</t>
  </si>
  <si>
    <r>
      <rPr>
        <b/>
        <u/>
        <sz val="8"/>
        <rFont val="Arial"/>
        <family val="2"/>
      </rPr>
      <t xml:space="preserve">2019 Actual: </t>
    </r>
    <r>
      <rPr>
        <sz val="8"/>
        <rFont val="Arial"/>
        <family val="2"/>
      </rPr>
      <t xml:space="preserve">  Over budget due to  year bars being purchased.
</t>
    </r>
    <r>
      <rPr>
        <b/>
        <sz val="8"/>
        <rFont val="Arial"/>
        <family val="2"/>
      </rPr>
      <t xml:space="preserve">2021 Budget : </t>
    </r>
    <r>
      <rPr>
        <sz val="8"/>
        <rFont val="Arial"/>
        <family val="2"/>
      </rPr>
      <t xml:space="preserve">medals replaced in 2018, bars in 2019. expect small amount of trophy refurbishment 
</t>
    </r>
  </si>
  <si>
    <t>none expected for 2021</t>
  </si>
  <si>
    <r>
      <rPr>
        <b/>
        <u/>
        <sz val="8"/>
        <rFont val="Arial"/>
        <family val="2"/>
      </rPr>
      <t>2020, 2019 &amp; 2018 actual: no claims made. 2021Budget:</t>
    </r>
    <r>
      <rPr>
        <sz val="8"/>
        <rFont val="Arial"/>
        <family val="2"/>
      </rPr>
      <t xml:space="preserve">  Allow small cost</t>
    </r>
  </si>
  <si>
    <r>
      <rPr>
        <b/>
        <u/>
        <sz val="8"/>
        <rFont val="Arial"/>
        <family val="2"/>
      </rPr>
      <t>2019 Actual</t>
    </r>
    <r>
      <rPr>
        <sz val="8"/>
        <rFont val="Arial"/>
        <family val="2"/>
      </rPr>
      <t>:  Increase due to additional travel expenses. Expect similar for 2021</t>
    </r>
  </si>
  <si>
    <t xml:space="preserve">2019 &amp; 2018 Actual: only 1 claim in 2018. allow a small amount for 2021. </t>
  </si>
  <si>
    <r>
      <rPr>
        <b/>
        <u/>
        <sz val="8"/>
        <rFont val="Arial"/>
        <family val="2"/>
      </rPr>
      <t xml:space="preserve">2019 Actual: showed increase in claims. Payments remained under the budget.  </t>
    </r>
    <r>
      <rPr>
        <u/>
        <sz val="8"/>
        <rFont val="Arial"/>
        <family val="2"/>
      </rPr>
      <t>Reduce level slightly for 2021 due to possible pandemic restrictions</t>
    </r>
    <r>
      <rPr>
        <b/>
        <u/>
        <sz val="8"/>
        <rFont val="Arial"/>
        <family val="2"/>
      </rPr>
      <t xml:space="preserve">
</t>
    </r>
    <r>
      <rPr>
        <sz val="8"/>
        <rFont val="Arial"/>
        <family val="2"/>
      </rPr>
      <t xml:space="preserve">   </t>
    </r>
  </si>
  <si>
    <r>
      <rPr>
        <b/>
        <u/>
        <sz val="8"/>
        <rFont val="Arial"/>
        <family val="2"/>
      </rPr>
      <t>2019 Actual:</t>
    </r>
    <r>
      <rPr>
        <sz val="8"/>
        <rFont val="Arial"/>
        <family val="2"/>
      </rPr>
      <t xml:space="preserve"> Increase in sundry expenditure from 2018 (this sum included £300 for YAA Field).. Expect sundry to level off in  2021 to a similar level to 2018</t>
    </r>
  </si>
  <si>
    <t>No additional boss purchase but purchase of 17 stands expected</t>
  </si>
  <si>
    <r>
      <rPr>
        <b/>
        <u/>
        <sz val="8"/>
        <rFont val="Arial"/>
        <family val="2"/>
      </rPr>
      <t>2021 Budget:</t>
    </r>
    <r>
      <rPr>
        <sz val="8"/>
        <rFont val="Arial"/>
        <family val="2"/>
      </rPr>
      <t xml:space="preserve">  Officers agreed to no honararia only webmaster ex gratia payment to be paid</t>
    </r>
  </si>
  <si>
    <r>
      <rPr>
        <b/>
        <u/>
        <sz val="8"/>
        <rFont val="Arial"/>
        <family val="2"/>
      </rPr>
      <t xml:space="preserve">
2019 Actual: </t>
    </r>
    <r>
      <rPr>
        <u/>
        <sz val="8"/>
        <rFont val="Arial"/>
        <family val="2"/>
      </rPr>
      <t xml:space="preserve">significant fall in membership numbers from previious year at the same time.
</t>
    </r>
    <r>
      <rPr>
        <b/>
        <u/>
        <sz val="8"/>
        <rFont val="Arial"/>
        <family val="2"/>
      </rPr>
      <t>2020 Actual: further fall due to pandemic</t>
    </r>
    <r>
      <rPr>
        <u/>
        <sz val="8"/>
        <rFont val="Arial"/>
        <family val="2"/>
      </rPr>
      <t xml:space="preserve">
</t>
    </r>
    <r>
      <rPr>
        <b/>
        <u/>
        <sz val="8"/>
        <rFont val="Arial"/>
        <family val="2"/>
      </rPr>
      <t>2021 Budget:</t>
    </r>
    <r>
      <rPr>
        <u/>
        <sz val="8"/>
        <rFont val="Arial"/>
        <family val="2"/>
      </rPr>
      <t xml:space="preserve">Assume   numbers similar to 2019 providing COVID restrictions begin to ease within next  month
</t>
    </r>
    <r>
      <rPr>
        <sz val="8"/>
        <rFont val="Arial"/>
        <family val="2"/>
      </rPr>
      <t>.</t>
    </r>
  </si>
  <si>
    <r>
      <rPr>
        <b/>
        <u/>
        <sz val="8"/>
        <rFont val="Arial"/>
        <family val="2"/>
      </rPr>
      <t xml:space="preserve">2019 Actual: </t>
    </r>
    <r>
      <rPr>
        <u/>
        <sz val="8"/>
        <rFont val="Arial"/>
        <family val="2"/>
      </rPr>
      <t>Tournament income remained similar to 2018. No further income will be received from Field tournament</t>
    </r>
    <r>
      <rPr>
        <b/>
        <u/>
        <sz val="8"/>
        <rFont val="Arial"/>
        <family val="2"/>
      </rPr>
      <t xml:space="preserve">
2021 budget: </t>
    </r>
    <r>
      <rPr>
        <u/>
        <sz val="8"/>
        <rFont val="Arial"/>
        <family val="2"/>
      </rPr>
      <t>Assume small increase in outdoor target tournaments due to new bosses and increase in entry fee income estimates increased slightly</t>
    </r>
    <r>
      <rPr>
        <sz val="8"/>
        <rFont val="Arial"/>
        <family val="2"/>
      </rPr>
      <t>.  YAA are hosting grand northern this year which should increase income</t>
    </r>
  </si>
  <si>
    <r>
      <rPr>
        <b/>
        <u/>
        <sz val="8"/>
        <rFont val="Arial"/>
        <family val="2"/>
      </rPr>
      <t>2020 Actual:</t>
    </r>
    <r>
      <rPr>
        <sz val="8"/>
        <rFont val="Arial"/>
        <family val="2"/>
      </rPr>
      <t xml:space="preserve">  lower than budgetted expect similar to 2019 budget for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</si>
</sst>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164" fontId="2" fillId="0" borderId="0" xfId="0" applyNumberFormat="1" applyFont="1"/>
    <xf numFmtId="0" fontId="1" fillId="0" borderId="1" xfId="0" applyFont="1" applyBorder="1"/>
    <xf numFmtId="2" fontId="1" fillId="3" borderId="1" xfId="0" applyNumberFormat="1" applyFont="1" applyFill="1" applyBorder="1"/>
    <xf numFmtId="0" fontId="3" fillId="0" borderId="1" xfId="0" applyFont="1" applyBorder="1" applyAlignment="1">
      <alignment wrapText="1"/>
    </xf>
    <xf numFmtId="164" fontId="1" fillId="0" borderId="0" xfId="0" applyNumberFormat="1" applyFont="1"/>
    <xf numFmtId="0" fontId="8" fillId="0" borderId="0" xfId="0" applyFont="1"/>
    <xf numFmtId="0" fontId="9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164" fontId="8" fillId="0" borderId="0" xfId="0" applyNumberFormat="1" applyFont="1" applyAlignment="1">
      <alignment wrapText="1"/>
    </xf>
    <xf numFmtId="0" fontId="2" fillId="0" borderId="1" xfId="0" applyFont="1" applyBorder="1"/>
    <xf numFmtId="164" fontId="2" fillId="2" borderId="1" xfId="0" applyNumberFormat="1" applyFont="1" applyFill="1" applyBorder="1"/>
    <xf numFmtId="164" fontId="8" fillId="0" borderId="1" xfId="0" applyNumberFormat="1" applyFont="1" applyBorder="1" applyAlignment="1">
      <alignment wrapText="1"/>
    </xf>
    <xf numFmtId="46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6" fillId="0" borderId="1" xfId="0" applyNumberFormat="1" applyFont="1" applyBorder="1"/>
    <xf numFmtId="164" fontId="1" fillId="0" borderId="1" xfId="0" applyNumberFormat="1" applyFont="1" applyBorder="1"/>
    <xf numFmtId="164" fontId="2" fillId="3" borderId="1" xfId="0" applyNumberFormat="1" applyFont="1" applyFill="1" applyBorder="1"/>
    <xf numFmtId="4" fontId="8" fillId="0" borderId="1" xfId="1" applyNumberFormat="1" applyFont="1" applyBorder="1"/>
    <xf numFmtId="0" fontId="2" fillId="0" borderId="1" xfId="0" applyFont="1" applyBorder="1" applyAlignment="1">
      <alignment wrapText="1"/>
    </xf>
    <xf numFmtId="164" fontId="8" fillId="0" borderId="1" xfId="0" applyNumberFormat="1" applyFont="1" applyBorder="1"/>
    <xf numFmtId="2" fontId="7" fillId="0" borderId="1" xfId="0" applyNumberFormat="1" applyFont="1" applyBorder="1"/>
    <xf numFmtId="0" fontId="11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4" fontId="8" fillId="0" borderId="0" xfId="1" applyNumberFormat="1" applyFont="1"/>
    <xf numFmtId="0" fontId="1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topLeftCell="A29" workbookViewId="0">
      <selection activeCell="D42" sqref="D42"/>
    </sheetView>
  </sheetViews>
  <sheetFormatPr defaultRowHeight="15.5" x14ac:dyDescent="0.35"/>
  <cols>
    <col min="2" max="2" width="32.6328125" customWidth="1"/>
    <col min="3" max="3" width="16.08984375" customWidth="1"/>
    <col min="4" max="4" width="47.453125" customWidth="1"/>
    <col min="5" max="5" width="13.90625" customWidth="1"/>
    <col min="6" max="6" width="12.6328125" style="13" customWidth="1"/>
    <col min="7" max="7" width="12.453125" customWidth="1"/>
  </cols>
  <sheetData>
    <row r="1" spans="1:7" x14ac:dyDescent="0.35">
      <c r="A1" s="1" t="s">
        <v>0</v>
      </c>
      <c r="B1" s="2"/>
      <c r="C1" s="2"/>
      <c r="D1" s="2"/>
      <c r="E1" s="2"/>
      <c r="F1" s="9"/>
      <c r="G1" s="2"/>
    </row>
    <row r="2" spans="1:7" x14ac:dyDescent="0.35">
      <c r="A2" s="1" t="s">
        <v>1</v>
      </c>
      <c r="B2" s="2"/>
      <c r="C2" s="2"/>
      <c r="D2" s="2"/>
      <c r="E2" s="2"/>
      <c r="F2" s="9"/>
      <c r="G2" s="2"/>
    </row>
    <row r="3" spans="1:7" x14ac:dyDescent="0.35">
      <c r="A3" s="1"/>
      <c r="B3" s="2"/>
      <c r="C3" s="2"/>
      <c r="D3" s="2"/>
      <c r="E3" s="2"/>
      <c r="F3" s="9"/>
      <c r="G3" s="2"/>
    </row>
    <row r="4" spans="1:7" ht="17.5" customHeight="1" x14ac:dyDescent="0.35">
      <c r="A4" s="1" t="s">
        <v>2</v>
      </c>
      <c r="B4" s="2"/>
      <c r="C4" s="2"/>
      <c r="D4" s="2"/>
      <c r="E4" s="2"/>
      <c r="F4" s="9"/>
      <c r="G4" s="2"/>
    </row>
    <row r="5" spans="1:7" ht="31" x14ac:dyDescent="0.35">
      <c r="A5" s="1"/>
      <c r="B5" s="2"/>
      <c r="C5" s="1" t="s">
        <v>48</v>
      </c>
      <c r="D5" s="3" t="s">
        <v>3</v>
      </c>
      <c r="E5" s="10" t="s">
        <v>49</v>
      </c>
      <c r="F5" s="10" t="s">
        <v>46</v>
      </c>
      <c r="G5" s="1" t="s">
        <v>4</v>
      </c>
    </row>
    <row r="6" spans="1:7" ht="84" x14ac:dyDescent="0.35">
      <c r="A6" s="2"/>
      <c r="B6" s="15" t="s">
        <v>5</v>
      </c>
      <c r="C6" s="16"/>
      <c r="D6" s="7" t="s">
        <v>68</v>
      </c>
      <c r="E6" s="30">
        <v>8233.9</v>
      </c>
      <c r="F6" s="17">
        <v>11150.6</v>
      </c>
      <c r="G6" s="15">
        <v>11805.5</v>
      </c>
    </row>
    <row r="7" spans="1:7" x14ac:dyDescent="0.35">
      <c r="A7" s="2"/>
      <c r="B7" s="15" t="s">
        <v>6</v>
      </c>
      <c r="C7" s="16"/>
      <c r="D7" s="7"/>
      <c r="E7" s="11">
        <v>2810.8</v>
      </c>
      <c r="F7" s="17">
        <v>-4496.3</v>
      </c>
      <c r="G7" s="15">
        <v>4764.5</v>
      </c>
    </row>
    <row r="8" spans="1:7" x14ac:dyDescent="0.35">
      <c r="A8" s="2"/>
      <c r="B8" s="15" t="s">
        <v>7</v>
      </c>
      <c r="C8" s="16">
        <v>8500</v>
      </c>
      <c r="D8" s="18"/>
      <c r="E8" s="31">
        <v>5423.1</v>
      </c>
      <c r="F8" s="17">
        <v>6654.3</v>
      </c>
      <c r="G8" s="15">
        <v>7041</v>
      </c>
    </row>
    <row r="9" spans="1:7" x14ac:dyDescent="0.35">
      <c r="A9" s="2"/>
      <c r="B9" s="15"/>
      <c r="C9" s="16"/>
      <c r="D9" s="7"/>
      <c r="E9" s="11"/>
      <c r="F9" s="17"/>
      <c r="G9" s="15"/>
    </row>
    <row r="10" spans="1:7" ht="63" x14ac:dyDescent="0.35">
      <c r="A10" s="2"/>
      <c r="B10" s="15" t="s">
        <v>8</v>
      </c>
      <c r="C10" s="16">
        <v>7500</v>
      </c>
      <c r="D10" s="7" t="s">
        <v>69</v>
      </c>
      <c r="E10" s="11">
        <v>2604</v>
      </c>
      <c r="F10" s="17">
        <v>6766.5</v>
      </c>
      <c r="G10" s="15">
        <v>7125.57</v>
      </c>
    </row>
    <row r="11" spans="1:7" x14ac:dyDescent="0.35">
      <c r="A11" s="2"/>
      <c r="B11" s="15" t="s">
        <v>9</v>
      </c>
      <c r="C11" s="16">
        <v>1300</v>
      </c>
      <c r="D11" s="7"/>
      <c r="E11" s="11">
        <v>0</v>
      </c>
      <c r="F11" s="17">
        <v>1207</v>
      </c>
      <c r="G11" s="15">
        <v>1226</v>
      </c>
    </row>
    <row r="12" spans="1:7" x14ac:dyDescent="0.35">
      <c r="A12" s="2"/>
      <c r="B12" s="15" t="s">
        <v>10</v>
      </c>
      <c r="C12" s="16">
        <v>1000</v>
      </c>
      <c r="D12" s="7"/>
      <c r="E12" s="11">
        <v>0</v>
      </c>
      <c r="F12" s="17">
        <v>1227</v>
      </c>
      <c r="G12" s="15">
        <v>1220</v>
      </c>
    </row>
    <row r="13" spans="1:7" x14ac:dyDescent="0.35">
      <c r="A13" s="2"/>
      <c r="B13" s="15" t="s">
        <v>11</v>
      </c>
      <c r="C13" s="16">
        <v>0</v>
      </c>
      <c r="D13" s="7"/>
      <c r="E13" s="11">
        <v>0</v>
      </c>
      <c r="F13" s="17">
        <v>0</v>
      </c>
      <c r="G13" s="15">
        <v>0</v>
      </c>
    </row>
    <row r="14" spans="1:7" x14ac:dyDescent="0.35">
      <c r="A14" s="2"/>
      <c r="B14" s="15" t="s">
        <v>12</v>
      </c>
      <c r="C14" s="16">
        <v>0</v>
      </c>
      <c r="D14" s="7"/>
      <c r="E14" s="11">
        <v>0</v>
      </c>
      <c r="F14" s="17">
        <v>0</v>
      </c>
      <c r="G14" s="15">
        <v>0</v>
      </c>
    </row>
    <row r="15" spans="1:7" ht="32.5" x14ac:dyDescent="0.35">
      <c r="A15" s="2"/>
      <c r="B15" s="15" t="s">
        <v>13</v>
      </c>
      <c r="C15" s="16">
        <v>0</v>
      </c>
      <c r="D15" s="19" t="s">
        <v>50</v>
      </c>
      <c r="E15" s="27">
        <v>0</v>
      </c>
      <c r="F15" s="17">
        <v>2140</v>
      </c>
      <c r="G15" s="15">
        <v>360</v>
      </c>
    </row>
    <row r="16" spans="1:7" x14ac:dyDescent="0.35">
      <c r="A16" s="2"/>
      <c r="B16" s="15" t="s">
        <v>14</v>
      </c>
      <c r="C16" s="16">
        <v>0</v>
      </c>
      <c r="D16" s="7"/>
      <c r="E16" s="11">
        <v>1290</v>
      </c>
      <c r="F16" s="17">
        <v>74</v>
      </c>
      <c r="G16" s="15">
        <v>176</v>
      </c>
    </row>
    <row r="17" spans="1:7" ht="22" x14ac:dyDescent="0.35">
      <c r="A17" s="2"/>
      <c r="B17" s="15" t="s">
        <v>15</v>
      </c>
      <c r="C17" s="16">
        <v>14</v>
      </c>
      <c r="D17" s="7" t="s">
        <v>51</v>
      </c>
      <c r="E17" s="11">
        <v>14.52</v>
      </c>
      <c r="F17" s="17">
        <v>42.77</v>
      </c>
      <c r="G17" s="15">
        <v>39.65</v>
      </c>
    </row>
    <row r="18" spans="1:7" ht="21.5" x14ac:dyDescent="0.35">
      <c r="A18" s="2"/>
      <c r="B18" s="15" t="s">
        <v>16</v>
      </c>
      <c r="C18" s="16"/>
      <c r="D18" s="7" t="s">
        <v>17</v>
      </c>
      <c r="E18" s="11">
        <v>0.2</v>
      </c>
      <c r="F18" s="17">
        <v>-121.5</v>
      </c>
      <c r="G18" s="15">
        <v>13.5</v>
      </c>
    </row>
    <row r="19" spans="1:7" ht="32" x14ac:dyDescent="0.35">
      <c r="A19" s="2"/>
      <c r="B19" s="15" t="s">
        <v>18</v>
      </c>
      <c r="C19" s="16">
        <v>350</v>
      </c>
      <c r="D19" s="7" t="s">
        <v>52</v>
      </c>
      <c r="E19" s="11">
        <v>2587.5</v>
      </c>
      <c r="F19" s="17">
        <v>606.9</v>
      </c>
      <c r="G19" s="15">
        <v>521.5</v>
      </c>
    </row>
    <row r="20" spans="1:7" x14ac:dyDescent="0.35">
      <c r="A20" s="2"/>
      <c r="B20" s="15" t="s">
        <v>19</v>
      </c>
      <c r="C20" s="16"/>
      <c r="D20" s="7"/>
      <c r="E20" s="11"/>
      <c r="F20" s="17"/>
      <c r="G20" s="15"/>
    </row>
    <row r="21" spans="1:7" x14ac:dyDescent="0.35">
      <c r="A21" s="2"/>
      <c r="B21" s="5" t="s">
        <v>20</v>
      </c>
      <c r="C21" s="20">
        <f>SUM(C8:C20)</f>
        <v>18664</v>
      </c>
      <c r="D21" s="7"/>
      <c r="E21" s="11"/>
      <c r="F21" s="21">
        <f>SUM(F8:F19)</f>
        <v>18596.97</v>
      </c>
      <c r="G21" s="5">
        <v>17723.22</v>
      </c>
    </row>
    <row r="22" spans="1:7" x14ac:dyDescent="0.35">
      <c r="A22" s="1" t="s">
        <v>21</v>
      </c>
      <c r="B22" s="2"/>
      <c r="C22" s="4"/>
      <c r="D22" s="3"/>
      <c r="E22" s="28"/>
      <c r="F22" s="14"/>
      <c r="G22" s="2"/>
    </row>
    <row r="23" spans="1:7" ht="22" x14ac:dyDescent="0.35">
      <c r="A23" s="2"/>
      <c r="B23" s="15" t="s">
        <v>22</v>
      </c>
      <c r="C23" s="22">
        <v>100</v>
      </c>
      <c r="D23" s="7" t="s">
        <v>67</v>
      </c>
      <c r="E23" s="11">
        <v>700</v>
      </c>
      <c r="F23" s="17">
        <v>700</v>
      </c>
      <c r="G23" s="15">
        <v>700</v>
      </c>
    </row>
    <row r="24" spans="1:7" ht="22" x14ac:dyDescent="0.35">
      <c r="A24" s="2"/>
      <c r="B24" s="15" t="s">
        <v>23</v>
      </c>
      <c r="C24" s="22">
        <v>6500</v>
      </c>
      <c r="D24" s="7" t="s">
        <v>70</v>
      </c>
      <c r="E24" s="11">
        <v>2679.92</v>
      </c>
      <c r="F24" s="23">
        <v>6317.78</v>
      </c>
      <c r="G24" s="15">
        <v>4878.63</v>
      </c>
    </row>
    <row r="25" spans="1:7" x14ac:dyDescent="0.35">
      <c r="A25" s="2"/>
      <c r="B25" s="15" t="s">
        <v>24</v>
      </c>
      <c r="C25" s="22">
        <v>1400</v>
      </c>
      <c r="D25" s="7" t="s">
        <v>57</v>
      </c>
      <c r="E25" s="11">
        <v>29</v>
      </c>
      <c r="F25" s="23">
        <v>1096.99</v>
      </c>
      <c r="G25" s="15">
        <v>1095.21</v>
      </c>
    </row>
    <row r="26" spans="1:7" x14ac:dyDescent="0.35">
      <c r="A26" s="2"/>
      <c r="B26" s="15" t="s">
        <v>25</v>
      </c>
      <c r="C26" s="22">
        <v>1000</v>
      </c>
      <c r="D26" s="7" t="s">
        <v>57</v>
      </c>
      <c r="E26" s="11">
        <v>0</v>
      </c>
      <c r="F26" s="23">
        <v>1127</v>
      </c>
      <c r="G26" s="15">
        <v>1090</v>
      </c>
    </row>
    <row r="27" spans="1:7" ht="21.5" x14ac:dyDescent="0.35">
      <c r="A27" s="2"/>
      <c r="B27" s="15" t="s">
        <v>26</v>
      </c>
      <c r="C27" s="22">
        <v>800</v>
      </c>
      <c r="D27" s="7" t="s">
        <v>58</v>
      </c>
      <c r="E27" s="11">
        <v>685.12</v>
      </c>
      <c r="F27" s="17">
        <v>855</v>
      </c>
      <c r="G27" s="15">
        <v>677.75</v>
      </c>
    </row>
    <row r="28" spans="1:7" x14ac:dyDescent="0.35">
      <c r="A28" s="2"/>
      <c r="B28" s="15" t="s">
        <v>27</v>
      </c>
      <c r="C28" s="22">
        <v>90</v>
      </c>
      <c r="D28" s="7"/>
      <c r="E28" s="11">
        <v>40.119999999999997</v>
      </c>
      <c r="F28" s="17">
        <v>89.14</v>
      </c>
      <c r="G28" s="15">
        <v>55.42</v>
      </c>
    </row>
    <row r="29" spans="1:7" x14ac:dyDescent="0.35">
      <c r="A29" s="2"/>
      <c r="B29" s="15" t="s">
        <v>28</v>
      </c>
      <c r="C29" s="22">
        <v>0</v>
      </c>
      <c r="D29" s="7"/>
      <c r="E29" s="11">
        <v>0</v>
      </c>
      <c r="F29" s="17">
        <v>0</v>
      </c>
      <c r="G29" s="15"/>
    </row>
    <row r="30" spans="1:7" x14ac:dyDescent="0.35">
      <c r="A30" s="2"/>
      <c r="B30" s="15" t="s">
        <v>29</v>
      </c>
      <c r="C30" s="22">
        <v>100</v>
      </c>
      <c r="D30" s="7"/>
      <c r="E30" s="11">
        <v>28.6</v>
      </c>
      <c r="F30" s="17"/>
      <c r="G30" s="15"/>
    </row>
    <row r="31" spans="1:7" x14ac:dyDescent="0.35">
      <c r="A31" s="2"/>
      <c r="B31" s="15" t="s">
        <v>30</v>
      </c>
      <c r="C31" s="22">
        <v>45</v>
      </c>
      <c r="D31" s="32" t="s">
        <v>53</v>
      </c>
      <c r="E31" s="11">
        <v>45</v>
      </c>
      <c r="F31" s="17"/>
      <c r="G31" s="15"/>
    </row>
    <row r="32" spans="1:7" ht="42.5" x14ac:dyDescent="0.35">
      <c r="A32" s="2"/>
      <c r="B32" s="15" t="s">
        <v>31</v>
      </c>
      <c r="C32" s="22">
        <v>250</v>
      </c>
      <c r="D32" s="7" t="s">
        <v>59</v>
      </c>
      <c r="E32" s="11">
        <v>0</v>
      </c>
      <c r="F32" s="17">
        <v>5860.45</v>
      </c>
      <c r="G32" s="15">
        <v>4224.2</v>
      </c>
    </row>
    <row r="33" spans="1:7" ht="26" x14ac:dyDescent="0.35">
      <c r="A33" s="2"/>
      <c r="B33" s="15" t="s">
        <v>32</v>
      </c>
      <c r="C33" s="22">
        <v>950</v>
      </c>
      <c r="D33" s="24" t="s">
        <v>66</v>
      </c>
      <c r="E33" s="11">
        <v>0</v>
      </c>
      <c r="F33" s="17">
        <v>14361</v>
      </c>
      <c r="G33" s="15">
        <v>1500</v>
      </c>
    </row>
    <row r="34" spans="1:7" x14ac:dyDescent="0.35">
      <c r="A34" s="2"/>
      <c r="B34" s="15" t="s">
        <v>33</v>
      </c>
      <c r="C34" s="22">
        <v>250</v>
      </c>
      <c r="D34" s="15" t="s">
        <v>47</v>
      </c>
      <c r="E34" s="29">
        <v>22.75</v>
      </c>
      <c r="F34" s="25">
        <v>239</v>
      </c>
      <c r="G34" s="15">
        <v>155.35</v>
      </c>
    </row>
    <row r="35" spans="1:7" x14ac:dyDescent="0.35">
      <c r="A35" s="2"/>
      <c r="B35" s="15" t="s">
        <v>34</v>
      </c>
      <c r="C35" s="22">
        <v>460</v>
      </c>
      <c r="D35" s="15" t="s">
        <v>54</v>
      </c>
      <c r="E35" s="29">
        <v>457.93</v>
      </c>
      <c r="F35" s="25">
        <v>418.51</v>
      </c>
      <c r="G35" s="15">
        <v>400</v>
      </c>
    </row>
    <row r="36" spans="1:7" ht="26" x14ac:dyDescent="0.35">
      <c r="A36" s="2"/>
      <c r="B36" s="24" t="s">
        <v>35</v>
      </c>
      <c r="C36" s="22">
        <v>3000</v>
      </c>
      <c r="D36" s="7" t="s">
        <v>55</v>
      </c>
      <c r="E36" s="11">
        <v>0</v>
      </c>
      <c r="F36" s="17">
        <v>3918.6</v>
      </c>
      <c r="G36" s="24">
        <v>3279.25</v>
      </c>
    </row>
    <row r="37" spans="1:7" x14ac:dyDescent="0.35">
      <c r="A37" s="2"/>
      <c r="B37" s="15" t="s">
        <v>36</v>
      </c>
      <c r="C37" s="22"/>
      <c r="D37" s="7" t="s">
        <v>60</v>
      </c>
      <c r="E37" s="11">
        <v>50</v>
      </c>
      <c r="F37" s="17">
        <v>0</v>
      </c>
      <c r="G37" s="15"/>
    </row>
    <row r="38" spans="1:7" x14ac:dyDescent="0.35">
      <c r="A38" s="2"/>
      <c r="B38" s="15" t="s">
        <v>37</v>
      </c>
      <c r="C38" s="22">
        <v>1000</v>
      </c>
      <c r="D38" s="7" t="s">
        <v>56</v>
      </c>
      <c r="E38" s="11"/>
      <c r="F38" s="17">
        <v>700</v>
      </c>
      <c r="G38" s="15">
        <v>600</v>
      </c>
    </row>
    <row r="39" spans="1:7" ht="22" x14ac:dyDescent="0.35">
      <c r="A39" s="2"/>
      <c r="B39" s="15" t="s">
        <v>38</v>
      </c>
      <c r="C39" s="22">
        <v>400</v>
      </c>
      <c r="D39" s="7" t="s">
        <v>61</v>
      </c>
      <c r="E39" s="11">
        <v>0</v>
      </c>
      <c r="F39" s="17">
        <v>0</v>
      </c>
      <c r="G39" s="15">
        <v>0</v>
      </c>
    </row>
    <row r="40" spans="1:7" ht="22" x14ac:dyDescent="0.35">
      <c r="A40" s="2"/>
      <c r="B40" s="15" t="s">
        <v>39</v>
      </c>
      <c r="C40" s="22">
        <v>300</v>
      </c>
      <c r="D40" s="7" t="s">
        <v>62</v>
      </c>
      <c r="E40" s="11">
        <v>0</v>
      </c>
      <c r="F40" s="17">
        <v>281.75</v>
      </c>
      <c r="G40" s="15">
        <v>150</v>
      </c>
    </row>
    <row r="41" spans="1:7" ht="22" x14ac:dyDescent="0.35">
      <c r="A41" s="2"/>
      <c r="B41" s="15" t="s">
        <v>40</v>
      </c>
      <c r="C41" s="22">
        <v>300</v>
      </c>
      <c r="D41" s="33" t="s">
        <v>63</v>
      </c>
      <c r="E41" s="11">
        <v>0</v>
      </c>
      <c r="F41" s="17">
        <v>0</v>
      </c>
      <c r="G41" s="15">
        <v>111.25</v>
      </c>
    </row>
    <row r="42" spans="1:7" ht="43" x14ac:dyDescent="0.35">
      <c r="A42" s="2"/>
      <c r="B42" s="15" t="s">
        <v>41</v>
      </c>
      <c r="C42" s="22">
        <v>1000</v>
      </c>
      <c r="D42" s="7" t="s">
        <v>64</v>
      </c>
      <c r="E42" s="11">
        <v>30</v>
      </c>
      <c r="F42" s="17">
        <v>235</v>
      </c>
      <c r="G42" s="15">
        <v>60</v>
      </c>
    </row>
    <row r="43" spans="1:7" ht="32" x14ac:dyDescent="0.35">
      <c r="A43" s="2"/>
      <c r="B43" s="15" t="s">
        <v>42</v>
      </c>
      <c r="C43" s="22">
        <v>900</v>
      </c>
      <c r="D43" s="7" t="s">
        <v>65</v>
      </c>
      <c r="E43" s="11">
        <v>175</v>
      </c>
      <c r="F43" s="17">
        <v>1687.14</v>
      </c>
      <c r="G43" s="15">
        <v>827.6</v>
      </c>
    </row>
    <row r="44" spans="1:7" x14ac:dyDescent="0.35">
      <c r="A44" s="2"/>
      <c r="B44" s="15" t="s">
        <v>43</v>
      </c>
      <c r="C44" s="22"/>
      <c r="D44" s="7"/>
      <c r="E44" s="11"/>
      <c r="F44" s="17"/>
      <c r="G44" s="15"/>
    </row>
    <row r="45" spans="1:7" x14ac:dyDescent="0.35">
      <c r="A45" s="2"/>
      <c r="B45" s="5" t="s">
        <v>44</v>
      </c>
      <c r="C45" s="26">
        <f>SUM(C23:C44)</f>
        <v>18845</v>
      </c>
      <c r="D45" s="7"/>
      <c r="E45" s="11"/>
      <c r="F45" s="17">
        <f>SUM(F23:F43)</f>
        <v>37887.360000000001</v>
      </c>
      <c r="G45" s="26">
        <f>SUM(G23:G44)</f>
        <v>19804.659999999996</v>
      </c>
    </row>
    <row r="46" spans="1:7" x14ac:dyDescent="0.35">
      <c r="A46" s="2"/>
      <c r="B46" s="5" t="s">
        <v>45</v>
      </c>
      <c r="C46" s="6">
        <f>SUM(C21-C45)</f>
        <v>-181</v>
      </c>
      <c r="D46" s="7"/>
      <c r="E46" s="11"/>
      <c r="F46" s="11"/>
      <c r="G46" s="5"/>
    </row>
    <row r="47" spans="1:7" x14ac:dyDescent="0.35">
      <c r="A47" s="2"/>
      <c r="B47" s="1"/>
      <c r="C47" s="8"/>
      <c r="D47" s="1"/>
      <c r="E47" s="1"/>
      <c r="F47" s="12"/>
      <c r="G47" s="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smith</dc:creator>
  <cp:lastModifiedBy>iain smith</cp:lastModifiedBy>
  <cp:lastPrinted>2020-02-26T17:00:35Z</cp:lastPrinted>
  <dcterms:created xsi:type="dcterms:W3CDTF">2020-01-10T23:27:33Z</dcterms:created>
  <dcterms:modified xsi:type="dcterms:W3CDTF">2021-01-29T18:02:53Z</dcterms:modified>
</cp:coreProperties>
</file>